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<sst xmlns="http://schemas.openxmlformats.org/spreadsheetml/2006/main" count="410" uniqueCount="156">
  <si>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</si>
  <si>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</si>
  <si>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</si>
  <si>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</si>
  <si>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</si>
  <si>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</si>
  <si>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</si>
  <si>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</si>
  <si>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</si>
  <si>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</si>
  <si>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</si>
  <si>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</si>
  <si>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</si>
  <si>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</si>
  <si>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</si>
  <si>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</si>
  <si>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</si>
  <si>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</si>
  <si>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</si>
  <si>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</si>
  <si>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</si>
  <si>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</si>
  <si>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</si>
  <si>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</si>
  <si>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</si>
  <si>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</si>
  <si>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</si>
  <si>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</si>
  <si>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</si>
  <si>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</si>
  <si>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</si>
  <si>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</si>
  <si>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</si>
  <si>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山西省晋中市气象局</t>
  </si>
  <si>
    <t>山西省晋中市气象局2019年预算收支总表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</si>
  <si>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</si>
  <si>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</si>
  <si>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</si>
  <si>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</si>
  <si>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</si>
  <si>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</si>
  <si>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</si>
  <si>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</si>
  <si>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</si>
  <si>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</si>
  <si>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</si>
  <si>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</si>
  <si>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</si>
  <si>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</si>
  <si>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山西省晋中市气象局2019年财政拨款收支总表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</si>
  <si>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</si>
  <si>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</si>
  <si>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</si>
  <si>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</si>
  <si>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</si>
  <si>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</si>
  <si>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山西省晋中市气象局2019年部门预算收入总表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</si>
  <si>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</si>
  <si>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</si>
  <si>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</si>
  <si>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</si>
  <si>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</si>
  <si>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</si>
  <si>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</si>
  <si>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</si>
  <si>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</si>
  <si>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</si>
  <si>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</si>
  <si>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</si>
  <si>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</si>
  <si>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</si>
  <si>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</si>
  <si>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</si>
  <si>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</si>
  <si>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</si>
  <si>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220</t>
  </si>
  <si>
    <t>自然资源海洋气象等支出</t>
  </si>
  <si>
    <t xml:space="preserve">  22005</t>
  </si>
  <si>
    <t xml:space="preserve">  气象事务</t>
  </si>
  <si>
    <t xml:space="preserve">    2200501</t>
  </si>
  <si>
    <t xml:space="preserve">    行政运行（气象事务）</t>
  </si>
  <si>
    <t xml:space="preserve">    2200504</t>
  </si>
  <si>
    <t xml:space="preserve">    气象事业机构</t>
  </si>
  <si>
    <t xml:space="preserve">    2200508</t>
  </si>
  <si>
    <t xml:space="preserve">    气象预报预测</t>
  </si>
  <si>
    <t xml:space="preserve">    2200509</t>
  </si>
  <si>
    <t xml:space="preserve">    气象服务</t>
  </si>
  <si>
    <t xml:space="preserve">    2200510</t>
  </si>
  <si>
    <t xml:space="preserve">    气象装备保障维护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</si>
  <si>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</si>
  <si>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</si>
  <si>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</si>
  <si>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</si>
  <si>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</si>
  <si>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</si>
  <si>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</si>
  <si>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山西省晋中市气象局2019年部门预算支出总表</t>
  </si>
  <si>
    <t>基本支出</t>
  </si>
  <si>
    <t>项目支出</t>
  </si>
  <si>
    <t>山西省晋中市气象局2019年一般公共预算支出预算表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</si>
  <si>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</si>
  <si>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</si>
  <si>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</si>
  <si>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</si>
  <si>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</si>
  <si>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事业单位离退休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</si>
  <si>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</si>
  <si>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</si>
  <si>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</si>
  <si>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</si>
  <si>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</si>
  <si>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  01</t>
  </si>
  <si>
    <t xml:space="preserve">    04</t>
  </si>
  <si>
    <t xml:space="preserve">    08</t>
  </si>
  <si>
    <t xml:space="preserve">    09</t>
  </si>
  <si>
    <t xml:space="preserve">    10</t>
  </si>
  <si>
    <t xml:space="preserve">  02</t>
  </si>
  <si>
    <t>山西省晋中市气象局2019年一般公共预算安排基本支出分经济科目表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</si>
  <si>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</si>
  <si>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</si>
  <si>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</si>
  <si>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</si>
  <si>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</si>
  <si>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</si>
  <si>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</si>
  <si>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</si>
  <si>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</si>
  <si>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</si>
  <si>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</si>
  <si>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</si>
  <si>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</si>
  <si>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</si>
  <si>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</si>
  <si>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</si>
  <si>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</si>
  <si>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</si>
  <si>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</si>
  <si>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</si>
  <si>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</si>
  <si>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</si>
  <si>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</si>
  <si>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</si>
  <si>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</si>
  <si>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</si>
  <si>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</si>
  <si>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</si>
  <si>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山西省晋中市气象局2019年政府性基金预算支出预算表</t>
  </si>
  <si>
    <t>山西省晋中市气象局2019年“三公”经费预算表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</si>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</sst>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605.66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19.11</v>
      </c>
      <c r="K6" s="30">
        <v>0</v>
      </c>
      <c r="L6" s="30">
        <v>6.61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566.55</v>
      </c>
      <c r="V6" s="30">
        <v>13.39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605.66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19.11</v>
      </c>
      <c r="K7" s="30">
        <v>0</v>
      </c>
      <c r="L7" s="30">
        <v>6.61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566.55</v>
      </c>
      <c r="V7" s="30">
        <v>13.39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642.96</v>
      </c>
      <c r="C7" s="13">
        <v>605.66</v>
      </c>
      <c r="D7" s="86">
        <f>IF(B7&gt;0,(C7-B7)/B7,0)</f>
        <v>-0.05801294015179804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42.45</v>
      </c>
      <c r="G14" s="30">
        <v>19.11</v>
      </c>
      <c r="H14" s="86">
        <f t="shared" si="0"/>
        <v>-0.5498233215547703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6.5</v>
      </c>
      <c r="G16" s="30">
        <v>6.61</v>
      </c>
      <c r="H16" s="86">
        <f t="shared" si="0"/>
        <v>0.01692307692307697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583.81</v>
      </c>
      <c r="G25" s="30">
        <v>566.55</v>
      </c>
      <c r="H25" s="86">
        <f t="shared" si="0"/>
        <v>-0.029564413079597802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10.2</v>
      </c>
      <c r="G26" s="30">
        <v>13.39</v>
      </c>
      <c r="H26" s="86">
        <f t="shared" si="0"/>
        <v>0.31274509803921585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642.96</v>
      </c>
      <c r="C36" s="75">
        <f>SUM(C7:C10)</f>
        <v>605.66</v>
      </c>
      <c r="D36" s="100">
        <f>IF(B36&gt;0,(C36-B36)/B36,0)</f>
        <v>-0.05801294015179804</v>
      </c>
      <c r="E36" s="67" t="s">
        <v>48</v>
      </c>
      <c r="F36" s="78">
        <f>SUM(F7:F34)</f>
        <v>642.96</v>
      </c>
      <c r="G36" s="78">
        <f>SUM(G7:G34)</f>
        <v>605.66</v>
      </c>
      <c r="H36" s="100">
        <f>IF(F36&gt;0,(G36-F36)/F36,0)</f>
        <v>-0.05801294015179804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605.66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19.11</v>
      </c>
      <c r="E14" s="30">
        <v>19.11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6.61</v>
      </c>
      <c r="E16" s="30">
        <v>6.61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566.55</v>
      </c>
      <c r="E25" s="30">
        <v>566.55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13.39</v>
      </c>
      <c r="E26" s="30">
        <v>13.39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605.66</v>
      </c>
      <c r="C36" s="67" t="s">
        <v>48</v>
      </c>
      <c r="D36" s="78">
        <f>SUM(D7:D34)</f>
        <v>605.66</v>
      </c>
      <c r="E36" s="78">
        <f>SUM(E7:E34)</f>
        <v>605.66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605.66</v>
      </c>
      <c r="D7" s="52">
        <v>605.66</v>
      </c>
      <c r="E7" s="52"/>
      <c r="F7" s="52"/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19.11</v>
      </c>
      <c r="D8" s="52">
        <v>19.11</v>
      </c>
      <c r="E8" s="52"/>
      <c r="F8" s="52"/>
      <c r="G8" s="50">
        <v>0</v>
      </c>
    </row>
    <row r="9" spans="1:7" ht="15.75" customHeight="1">
      <c r="A9" s="29" t="s">
        <v>63</v>
      </c>
      <c r="B9" s="47" t="s">
        <v>64</v>
      </c>
      <c r="C9" s="49">
        <v>19.11</v>
      </c>
      <c r="D9" s="52">
        <v>19.11</v>
      </c>
      <c r="E9" s="52"/>
      <c r="F9" s="52"/>
      <c r="G9" s="50">
        <v>0</v>
      </c>
    </row>
    <row r="10" spans="1:7" ht="18.75" customHeight="1">
      <c r="A10" s="29" t="s">
        <v>65</v>
      </c>
      <c r="B10" s="47" t="s">
        <v>66</v>
      </c>
      <c r="C10" s="49">
        <v>19.11</v>
      </c>
      <c r="D10" s="52">
        <v>19.11</v>
      </c>
      <c r="E10" s="52"/>
      <c r="F10" s="52"/>
      <c r="G10" s="50">
        <v>0</v>
      </c>
    </row>
    <row r="11" spans="1:7" ht="15.75" customHeight="1">
      <c r="A11" s="29" t="s">
        <v>67</v>
      </c>
      <c r="B11" s="47" t="s">
        <v>68</v>
      </c>
      <c r="C11" s="49">
        <v>6.61</v>
      </c>
      <c r="D11" s="52">
        <v>6.61</v>
      </c>
      <c r="E11" s="52"/>
      <c r="F11" s="52"/>
      <c r="G11" s="50">
        <v>0</v>
      </c>
    </row>
    <row r="12" spans="1:7" ht="15.75" customHeight="1">
      <c r="A12" s="29" t="s">
        <v>69</v>
      </c>
      <c r="B12" s="47" t="s">
        <v>70</v>
      </c>
      <c r="C12" s="49">
        <v>6.61</v>
      </c>
      <c r="D12" s="52">
        <v>6.61</v>
      </c>
      <c r="E12" s="52"/>
      <c r="F12" s="52"/>
      <c r="G12" s="50">
        <v>0</v>
      </c>
    </row>
    <row r="13" spans="1:7" ht="15.75" customHeight="1">
      <c r="A13" s="29" t="s">
        <v>71</v>
      </c>
      <c r="B13" s="47" t="s">
        <v>72</v>
      </c>
      <c r="C13" s="49">
        <v>6.59</v>
      </c>
      <c r="D13" s="52">
        <v>6.59</v>
      </c>
      <c r="E13" s="52"/>
      <c r="F13" s="52"/>
      <c r="G13" s="50">
        <v>0</v>
      </c>
    </row>
    <row r="14" spans="1:7" ht="15.75" customHeight="1">
      <c r="A14" s="29" t="s">
        <v>73</v>
      </c>
      <c r="B14" s="47" t="s">
        <v>74</v>
      </c>
      <c r="C14" s="49">
        <v>0.02</v>
      </c>
      <c r="D14" s="52">
        <v>0.02</v>
      </c>
      <c r="E14" s="52"/>
      <c r="F14" s="52"/>
      <c r="G14" s="50">
        <v>0</v>
      </c>
    </row>
    <row r="15" spans="1:7" ht="15.75" customHeight="1">
      <c r="A15" s="29" t="s">
        <v>75</v>
      </c>
      <c r="B15" s="47" t="s">
        <v>76</v>
      </c>
      <c r="C15" s="49">
        <v>566.55</v>
      </c>
      <c r="D15" s="52">
        <v>566.55</v>
      </c>
      <c r="E15" s="52"/>
      <c r="F15" s="52"/>
      <c r="G15" s="50">
        <v>0</v>
      </c>
    </row>
    <row r="16" spans="1:7" ht="15.75" customHeight="1">
      <c r="A16" s="29" t="s">
        <v>77</v>
      </c>
      <c r="B16" s="47" t="s">
        <v>78</v>
      </c>
      <c r="C16" s="49">
        <v>566.55</v>
      </c>
      <c r="D16" s="52">
        <v>566.55</v>
      </c>
      <c r="E16" s="52"/>
      <c r="F16" s="52"/>
      <c r="G16" s="50">
        <v>0</v>
      </c>
    </row>
    <row r="17" spans="1:7" ht="15.75" customHeight="1">
      <c r="A17" s="29" t="s">
        <v>79</v>
      </c>
      <c r="B17" s="47" t="s">
        <v>80</v>
      </c>
      <c r="C17" s="49">
        <v>40.95</v>
      </c>
      <c r="D17" s="52">
        <v>40.95</v>
      </c>
      <c r="E17" s="52"/>
      <c r="F17" s="52"/>
      <c r="G17" s="50">
        <v>0</v>
      </c>
    </row>
    <row r="18" spans="1:7" ht="15.75" customHeight="1">
      <c r="A18" s="29" t="s">
        <v>81</v>
      </c>
      <c r="B18" s="47" t="s">
        <v>82</v>
      </c>
      <c r="C18" s="49">
        <v>152.6</v>
      </c>
      <c r="D18" s="52">
        <v>152.6</v>
      </c>
      <c r="E18" s="52"/>
      <c r="F18" s="52"/>
      <c r="G18" s="50">
        <v>0</v>
      </c>
    </row>
    <row r="19" spans="1:7" ht="15.75" customHeight="1">
      <c r="A19" s="29" t="s">
        <v>83</v>
      </c>
      <c r="B19" s="47" t="s">
        <v>84</v>
      </c>
      <c r="C19" s="49">
        <v>318</v>
      </c>
      <c r="D19" s="52">
        <v>318</v>
      </c>
      <c r="E19" s="52"/>
      <c r="F19" s="52"/>
      <c r="G19" s="50">
        <v>0</v>
      </c>
    </row>
    <row r="20" spans="1:7" ht="15.75" customHeight="1">
      <c r="A20" s="29" t="s">
        <v>85</v>
      </c>
      <c r="B20" s="47" t="s">
        <v>86</v>
      </c>
      <c r="C20" s="49">
        <v>35</v>
      </c>
      <c r="D20" s="52">
        <v>35</v>
      </c>
      <c r="E20" s="52"/>
      <c r="F20" s="52"/>
      <c r="G20" s="50">
        <v>0</v>
      </c>
    </row>
    <row r="21" spans="1:7" ht="15.75" customHeight="1">
      <c r="A21" s="29" t="s">
        <v>87</v>
      </c>
      <c r="B21" s="47" t="s">
        <v>88</v>
      </c>
      <c r="C21" s="49">
        <v>20</v>
      </c>
      <c r="D21" s="52">
        <v>20</v>
      </c>
      <c r="E21" s="52"/>
      <c r="F21" s="52"/>
      <c r="G21" s="50">
        <v>0</v>
      </c>
    </row>
    <row r="22" spans="1:7" ht="15.75" customHeight="1">
      <c r="A22" s="29" t="s">
        <v>89</v>
      </c>
      <c r="B22" s="47" t="s">
        <v>23</v>
      </c>
      <c r="C22" s="49">
        <v>13.39</v>
      </c>
      <c r="D22" s="52">
        <v>13.39</v>
      </c>
      <c r="E22" s="52"/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13.39</v>
      </c>
      <c r="D23" s="52">
        <v>13.39</v>
      </c>
      <c r="E23" s="52"/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1.3</v>
      </c>
      <c r="D24" s="52">
        <v>1.3</v>
      </c>
      <c r="E24" s="52"/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12.09</v>
      </c>
      <c r="D25" s="52">
        <v>12.09</v>
      </c>
      <c r="E25" s="52"/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605.66</v>
      </c>
      <c r="D7" s="49">
        <v>232.66</v>
      </c>
      <c r="E7" s="50">
        <v>373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19.11</v>
      </c>
      <c r="D8" s="49">
        <v>19.11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19.11</v>
      </c>
      <c r="D9" s="49">
        <v>19.11</v>
      </c>
      <c r="E9" s="50">
        <v>0</v>
      </c>
    </row>
    <row r="10" spans="1:5" ht="18.75" customHeight="1">
      <c r="A10" s="29" t="s">
        <v>65</v>
      </c>
      <c r="B10" s="47" t="s">
        <v>66</v>
      </c>
      <c r="C10" s="48">
        <v>19.11</v>
      </c>
      <c r="D10" s="49">
        <v>19.11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6.61</v>
      </c>
      <c r="D11" s="49">
        <v>6.61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6.61</v>
      </c>
      <c r="D12" s="49">
        <v>6.61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6.59</v>
      </c>
      <c r="D13" s="49">
        <v>6.59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0.02</v>
      </c>
      <c r="D14" s="49">
        <v>0.02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566.55</v>
      </c>
      <c r="D15" s="49">
        <v>193.55</v>
      </c>
      <c r="E15" s="50">
        <v>373</v>
      </c>
    </row>
    <row r="16" spans="1:5" ht="15.75" customHeight="1">
      <c r="A16" s="29" t="s">
        <v>77</v>
      </c>
      <c r="B16" s="47" t="s">
        <v>78</v>
      </c>
      <c r="C16" s="48">
        <v>566.55</v>
      </c>
      <c r="D16" s="49">
        <v>193.55</v>
      </c>
      <c r="E16" s="50">
        <v>373</v>
      </c>
    </row>
    <row r="17" spans="1:5" ht="15.75" customHeight="1">
      <c r="A17" s="29" t="s">
        <v>79</v>
      </c>
      <c r="B17" s="47" t="s">
        <v>80</v>
      </c>
      <c r="C17" s="48">
        <v>40.95</v>
      </c>
      <c r="D17" s="49">
        <v>40.95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152.6</v>
      </c>
      <c r="D18" s="49">
        <v>152.6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318</v>
      </c>
      <c r="D19" s="49">
        <v>0</v>
      </c>
      <c r="E19" s="50">
        <v>318</v>
      </c>
    </row>
    <row r="20" spans="1:5" ht="15.75" customHeight="1">
      <c r="A20" s="29" t="s">
        <v>85</v>
      </c>
      <c r="B20" s="47" t="s">
        <v>86</v>
      </c>
      <c r="C20" s="48">
        <v>35</v>
      </c>
      <c r="D20" s="49">
        <v>0</v>
      </c>
      <c r="E20" s="50">
        <v>35</v>
      </c>
    </row>
    <row r="21" spans="1:5" ht="15.75" customHeight="1">
      <c r="A21" s="29" t="s">
        <v>87</v>
      </c>
      <c r="B21" s="47" t="s">
        <v>88</v>
      </c>
      <c r="C21" s="48">
        <v>20</v>
      </c>
      <c r="D21" s="49">
        <v>0</v>
      </c>
      <c r="E21" s="50">
        <v>20</v>
      </c>
    </row>
    <row r="22" spans="1:5" ht="15.75" customHeight="1">
      <c r="A22" s="29" t="s">
        <v>89</v>
      </c>
      <c r="B22" s="47" t="s">
        <v>23</v>
      </c>
      <c r="C22" s="48">
        <v>13.39</v>
      </c>
      <c r="D22" s="49">
        <v>13.39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13.39</v>
      </c>
      <c r="D23" s="49">
        <v>13.39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1.3</v>
      </c>
      <c r="D24" s="49">
        <v>1.3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12.09</v>
      </c>
      <c r="D25" s="49">
        <v>12.09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642.96</v>
      </c>
      <c r="D7" s="30">
        <v>234.26</v>
      </c>
      <c r="E7" s="30">
        <v>408.7</v>
      </c>
      <c r="F7" s="30">
        <v>605.66</v>
      </c>
      <c r="G7" s="30">
        <v>232.66</v>
      </c>
      <c r="H7" s="30">
        <v>373</v>
      </c>
      <c r="I7" s="35">
        <f aca="true" t="shared" si="0" ref="I7:I27">IF(C7&gt;0,(F7-C7)/C7,0)</f>
        <v>-0.05801294015179804</v>
      </c>
      <c r="J7" s="36">
        <f aca="true" t="shared" si="1" ref="J7:J27">IF(D7&gt;0,(G7-D7)/D7,0)</f>
        <v>-0.006830017928797039</v>
      </c>
      <c r="K7" s="37">
        <f aca="true" t="shared" si="2" ref="K7:K27">IF(E7&gt;0,(H7-E7)/E7,0)</f>
        <v>-0.08735013457303643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42.45</v>
      </c>
      <c r="D8" s="30">
        <v>42.45</v>
      </c>
      <c r="E8" s="30">
        <v>0</v>
      </c>
      <c r="F8" s="30">
        <v>19.11</v>
      </c>
      <c r="G8" s="30">
        <v>19.11</v>
      </c>
      <c r="H8" s="30">
        <v>0</v>
      </c>
      <c r="I8" s="35">
        <f t="shared" si="0"/>
        <v>-0.5498233215547703</v>
      </c>
      <c r="J8" s="36">
        <f t="shared" si="1"/>
        <v>-0.5498233215547703</v>
      </c>
      <c r="K8" s="37">
        <f t="shared" si="2"/>
        <v>0</v>
      </c>
    </row>
    <row r="9" spans="1:11" ht="18.75" customHeight="1">
      <c r="A9" s="29" t="s">
        <v>103</v>
      </c>
      <c r="B9" s="29" t="s">
        <v>64</v>
      </c>
      <c r="C9" s="30">
        <v>42.45</v>
      </c>
      <c r="D9" s="30">
        <v>42.45</v>
      </c>
      <c r="E9" s="30">
        <v>0</v>
      </c>
      <c r="F9" s="30">
        <v>19.11</v>
      </c>
      <c r="G9" s="30">
        <v>19.11</v>
      </c>
      <c r="H9" s="30">
        <v>0</v>
      </c>
      <c r="I9" s="35">
        <f t="shared" si="0"/>
        <v>-0.5498233215547703</v>
      </c>
      <c r="J9" s="36">
        <f t="shared" si="1"/>
        <v>-0.5498233215547703</v>
      </c>
      <c r="K9" s="37">
        <f t="shared" si="2"/>
        <v>0</v>
      </c>
    </row>
    <row r="10" spans="1:11" ht="18.75" customHeight="1">
      <c r="A10" s="29" t="s">
        <v>104</v>
      </c>
      <c r="B10" s="29" t="s">
        <v>105</v>
      </c>
      <c r="C10" s="30">
        <v>22.91</v>
      </c>
      <c r="D10" s="30">
        <v>22.91</v>
      </c>
      <c r="E10" s="30">
        <v>0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-1</v>
      </c>
      <c r="K10" s="37">
        <f t="shared" si="2"/>
        <v>0</v>
      </c>
    </row>
    <row r="11" spans="1:11" ht="27.75" customHeight="1">
      <c r="A11" s="29" t="s">
        <v>106</v>
      </c>
      <c r="B11" s="29" t="s">
        <v>66</v>
      </c>
      <c r="C11" s="30">
        <v>18.77</v>
      </c>
      <c r="D11" s="30">
        <v>18.77</v>
      </c>
      <c r="E11" s="30">
        <v>0</v>
      </c>
      <c r="F11" s="30">
        <v>19.11</v>
      </c>
      <c r="G11" s="30">
        <v>19.11</v>
      </c>
      <c r="H11" s="30">
        <v>0</v>
      </c>
      <c r="I11" s="35">
        <f t="shared" si="0"/>
        <v>0.018114011720831106</v>
      </c>
      <c r="J11" s="36">
        <f t="shared" si="1"/>
        <v>0.018114011720831106</v>
      </c>
      <c r="K11" s="37">
        <f t="shared" si="2"/>
        <v>0</v>
      </c>
    </row>
    <row r="12" spans="1:11" ht="27.75" customHeight="1">
      <c r="A12" s="29" t="s">
        <v>107</v>
      </c>
      <c r="B12" s="29" t="s">
        <v>108</v>
      </c>
      <c r="C12" s="30">
        <v>0.77</v>
      </c>
      <c r="D12" s="30">
        <v>0.77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5.75" customHeight="1">
      <c r="A13" s="29" t="s">
        <v>67</v>
      </c>
      <c r="B13" s="29" t="s">
        <v>68</v>
      </c>
      <c r="C13" s="30">
        <v>6.5</v>
      </c>
      <c r="D13" s="30">
        <v>6.5</v>
      </c>
      <c r="E13" s="30">
        <v>0</v>
      </c>
      <c r="F13" s="30">
        <v>6.61</v>
      </c>
      <c r="G13" s="30">
        <v>6.61</v>
      </c>
      <c r="H13" s="30">
        <v>0</v>
      </c>
      <c r="I13" s="35">
        <f t="shared" si="0"/>
        <v>0.01692307692307697</v>
      </c>
      <c r="J13" s="36">
        <f t="shared" si="1"/>
        <v>0.01692307692307697</v>
      </c>
      <c r="K13" s="37">
        <f t="shared" si="2"/>
        <v>0</v>
      </c>
    </row>
    <row r="14" spans="1:11" ht="18.75" customHeight="1">
      <c r="A14" s="29" t="s">
        <v>109</v>
      </c>
      <c r="B14" s="29" t="s">
        <v>70</v>
      </c>
      <c r="C14" s="30">
        <v>6.5</v>
      </c>
      <c r="D14" s="30">
        <v>6.5</v>
      </c>
      <c r="E14" s="30">
        <v>0</v>
      </c>
      <c r="F14" s="30">
        <v>6.61</v>
      </c>
      <c r="G14" s="30">
        <v>6.61</v>
      </c>
      <c r="H14" s="30">
        <v>0</v>
      </c>
      <c r="I14" s="35">
        <f t="shared" si="0"/>
        <v>0.01692307692307697</v>
      </c>
      <c r="J14" s="36">
        <f t="shared" si="1"/>
        <v>0.01692307692307697</v>
      </c>
      <c r="K14" s="37">
        <f t="shared" si="2"/>
        <v>0</v>
      </c>
    </row>
    <row r="15" spans="1:11" ht="15.75" customHeight="1">
      <c r="A15" s="29" t="s">
        <v>104</v>
      </c>
      <c r="B15" s="29" t="s">
        <v>72</v>
      </c>
      <c r="C15" s="30">
        <v>6.48</v>
      </c>
      <c r="D15" s="30">
        <v>6.48</v>
      </c>
      <c r="E15" s="30">
        <v>0</v>
      </c>
      <c r="F15" s="30">
        <v>6.59</v>
      </c>
      <c r="G15" s="30">
        <v>6.59</v>
      </c>
      <c r="H15" s="30">
        <v>0</v>
      </c>
      <c r="I15" s="35">
        <f t="shared" si="0"/>
        <v>0.01697530864197522</v>
      </c>
      <c r="J15" s="36">
        <f t="shared" si="1"/>
        <v>0.01697530864197522</v>
      </c>
      <c r="K15" s="37">
        <f t="shared" si="2"/>
        <v>0</v>
      </c>
    </row>
    <row r="16" spans="1:11" ht="18.75" customHeight="1">
      <c r="A16" s="29" t="s">
        <v>110</v>
      </c>
      <c r="B16" s="29" t="s">
        <v>74</v>
      </c>
      <c r="C16" s="30">
        <v>0.02</v>
      </c>
      <c r="D16" s="30">
        <v>0.02</v>
      </c>
      <c r="E16" s="30">
        <v>0</v>
      </c>
      <c r="F16" s="30">
        <v>0.02</v>
      </c>
      <c r="G16" s="30">
        <v>0.02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75</v>
      </c>
      <c r="B17" s="29" t="s">
        <v>76</v>
      </c>
      <c r="C17" s="30">
        <v>583.81</v>
      </c>
      <c r="D17" s="30">
        <v>175.11</v>
      </c>
      <c r="E17" s="30">
        <v>408.7</v>
      </c>
      <c r="F17" s="30">
        <v>566.55</v>
      </c>
      <c r="G17" s="30">
        <v>193.55</v>
      </c>
      <c r="H17" s="30">
        <v>373</v>
      </c>
      <c r="I17" s="35">
        <f t="shared" si="0"/>
        <v>-0.029564413079597802</v>
      </c>
      <c r="J17" s="36">
        <f t="shared" si="1"/>
        <v>0.10530523670835473</v>
      </c>
      <c r="K17" s="37">
        <f t="shared" si="2"/>
        <v>-0.08735013457303643</v>
      </c>
    </row>
    <row r="18" spans="1:11" ht="15.75" customHeight="1">
      <c r="A18" s="29" t="s">
        <v>103</v>
      </c>
      <c r="B18" s="29" t="s">
        <v>78</v>
      </c>
      <c r="C18" s="30">
        <v>583.81</v>
      </c>
      <c r="D18" s="30">
        <v>175.11</v>
      </c>
      <c r="E18" s="30">
        <v>408.7</v>
      </c>
      <c r="F18" s="30">
        <v>566.55</v>
      </c>
      <c r="G18" s="30">
        <v>193.55</v>
      </c>
      <c r="H18" s="30">
        <v>373</v>
      </c>
      <c r="I18" s="35">
        <f t="shared" si="0"/>
        <v>-0.029564413079597802</v>
      </c>
      <c r="J18" s="36">
        <f t="shared" si="1"/>
        <v>0.10530523670835473</v>
      </c>
      <c r="K18" s="37">
        <f t="shared" si="2"/>
        <v>-0.08735013457303643</v>
      </c>
    </row>
    <row r="19" spans="1:11" ht="18.75" customHeight="1">
      <c r="A19" s="29" t="s">
        <v>111</v>
      </c>
      <c r="B19" s="29" t="s">
        <v>80</v>
      </c>
      <c r="C19" s="30">
        <v>40.1</v>
      </c>
      <c r="D19" s="30">
        <v>40.1</v>
      </c>
      <c r="E19" s="30">
        <v>0</v>
      </c>
      <c r="F19" s="30">
        <v>40.95</v>
      </c>
      <c r="G19" s="30">
        <v>40.95</v>
      </c>
      <c r="H19" s="30">
        <v>0</v>
      </c>
      <c r="I19" s="35">
        <f t="shared" si="0"/>
        <v>0.021197007481296794</v>
      </c>
      <c r="J19" s="36">
        <f t="shared" si="1"/>
        <v>0.021197007481296794</v>
      </c>
      <c r="K19" s="37">
        <f t="shared" si="2"/>
        <v>0</v>
      </c>
    </row>
    <row r="20" spans="1:11" ht="15.75" customHeight="1">
      <c r="A20" s="29" t="s">
        <v>112</v>
      </c>
      <c r="B20" s="29" t="s">
        <v>82</v>
      </c>
      <c r="C20" s="30">
        <v>135.01</v>
      </c>
      <c r="D20" s="30">
        <v>135.01</v>
      </c>
      <c r="E20" s="30">
        <v>0</v>
      </c>
      <c r="F20" s="30">
        <v>152.6</v>
      </c>
      <c r="G20" s="30">
        <v>152.6</v>
      </c>
      <c r="H20" s="30">
        <v>0</v>
      </c>
      <c r="I20" s="35">
        <f t="shared" si="0"/>
        <v>0.1302866454336716</v>
      </c>
      <c r="J20" s="36">
        <f t="shared" si="1"/>
        <v>0.1302866454336716</v>
      </c>
      <c r="K20" s="37">
        <f t="shared" si="2"/>
        <v>0</v>
      </c>
    </row>
    <row r="21" spans="1:11" ht="15.75" customHeight="1">
      <c r="A21" s="29" t="s">
        <v>113</v>
      </c>
      <c r="B21" s="29" t="s">
        <v>84</v>
      </c>
      <c r="C21" s="30">
        <v>358</v>
      </c>
      <c r="D21" s="30">
        <v>0</v>
      </c>
      <c r="E21" s="30">
        <v>358</v>
      </c>
      <c r="F21" s="30">
        <v>318</v>
      </c>
      <c r="G21" s="30">
        <v>0</v>
      </c>
      <c r="H21" s="30">
        <v>318</v>
      </c>
      <c r="I21" s="35">
        <f t="shared" si="0"/>
        <v>-0.11173184357541899</v>
      </c>
      <c r="J21" s="36">
        <f t="shared" si="1"/>
        <v>0</v>
      </c>
      <c r="K21" s="37">
        <f t="shared" si="2"/>
        <v>-0.11173184357541899</v>
      </c>
    </row>
    <row r="22" spans="1:11" ht="15.75" customHeight="1">
      <c r="A22" s="29" t="s">
        <v>114</v>
      </c>
      <c r="B22" s="29" t="s">
        <v>86</v>
      </c>
      <c r="C22" s="30">
        <v>30.7</v>
      </c>
      <c r="D22" s="30">
        <v>0</v>
      </c>
      <c r="E22" s="30">
        <v>30.7</v>
      </c>
      <c r="F22" s="30">
        <v>35</v>
      </c>
      <c r="G22" s="30">
        <v>0</v>
      </c>
      <c r="H22" s="30">
        <v>35</v>
      </c>
      <c r="I22" s="35">
        <f t="shared" si="0"/>
        <v>0.1400651465798046</v>
      </c>
      <c r="J22" s="36">
        <f t="shared" si="1"/>
        <v>0</v>
      </c>
      <c r="K22" s="37">
        <f t="shared" si="2"/>
        <v>0.1400651465798046</v>
      </c>
    </row>
    <row r="23" spans="1:11" ht="18.75" customHeight="1">
      <c r="A23" s="29" t="s">
        <v>115</v>
      </c>
      <c r="B23" s="29" t="s">
        <v>88</v>
      </c>
      <c r="C23" s="30">
        <v>20</v>
      </c>
      <c r="D23" s="30">
        <v>0</v>
      </c>
      <c r="E23" s="30">
        <v>20</v>
      </c>
      <c r="F23" s="30">
        <v>20</v>
      </c>
      <c r="G23" s="30">
        <v>0</v>
      </c>
      <c r="H23" s="30">
        <v>20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89</v>
      </c>
      <c r="B24" s="29" t="s">
        <v>23</v>
      </c>
      <c r="C24" s="30">
        <v>10.2</v>
      </c>
      <c r="D24" s="30">
        <v>10.2</v>
      </c>
      <c r="E24" s="30">
        <v>0</v>
      </c>
      <c r="F24" s="30">
        <v>13.39</v>
      </c>
      <c r="G24" s="30">
        <v>13.39</v>
      </c>
      <c r="H24" s="30">
        <v>0</v>
      </c>
      <c r="I24" s="35">
        <f t="shared" si="0"/>
        <v>0.31274509803921585</v>
      </c>
      <c r="J24" s="36">
        <f t="shared" si="1"/>
        <v>0.31274509803921585</v>
      </c>
      <c r="K24" s="37">
        <f t="shared" si="2"/>
        <v>0</v>
      </c>
    </row>
    <row r="25" spans="1:11" ht="15.75" customHeight="1">
      <c r="A25" s="29" t="s">
        <v>116</v>
      </c>
      <c r="B25" s="29" t="s">
        <v>91</v>
      </c>
      <c r="C25" s="30">
        <v>10.2</v>
      </c>
      <c r="D25" s="30">
        <v>10.2</v>
      </c>
      <c r="E25" s="30">
        <v>0</v>
      </c>
      <c r="F25" s="30">
        <v>13.39</v>
      </c>
      <c r="G25" s="30">
        <v>13.39</v>
      </c>
      <c r="H25" s="30">
        <v>0</v>
      </c>
      <c r="I25" s="35">
        <f t="shared" si="0"/>
        <v>0.31274509803921585</v>
      </c>
      <c r="J25" s="36">
        <f t="shared" si="1"/>
        <v>0.31274509803921585</v>
      </c>
      <c r="K25" s="37">
        <f t="shared" si="2"/>
        <v>0</v>
      </c>
    </row>
    <row r="26" spans="1:11" ht="15.75" customHeight="1">
      <c r="A26" s="29" t="s">
        <v>111</v>
      </c>
      <c r="B26" s="29" t="s">
        <v>93</v>
      </c>
      <c r="C26" s="30">
        <v>1.2</v>
      </c>
      <c r="D26" s="30">
        <v>1.2</v>
      </c>
      <c r="E26" s="30">
        <v>0</v>
      </c>
      <c r="F26" s="30">
        <v>1.3</v>
      </c>
      <c r="G26" s="30">
        <v>1.3</v>
      </c>
      <c r="H26" s="30">
        <v>0</v>
      </c>
      <c r="I26" s="35">
        <f t="shared" si="0"/>
        <v>0.08333333333333341</v>
      </c>
      <c r="J26" s="36">
        <f t="shared" si="1"/>
        <v>0.08333333333333341</v>
      </c>
      <c r="K26" s="37">
        <f t="shared" si="2"/>
        <v>0</v>
      </c>
    </row>
    <row r="27" spans="1:11" ht="15.75" customHeight="1">
      <c r="A27" s="29" t="s">
        <v>104</v>
      </c>
      <c r="B27" s="29" t="s">
        <v>95</v>
      </c>
      <c r="C27" s="30">
        <v>9</v>
      </c>
      <c r="D27" s="30">
        <v>9</v>
      </c>
      <c r="E27" s="30">
        <v>0</v>
      </c>
      <c r="F27" s="30">
        <v>12.09</v>
      </c>
      <c r="G27" s="30">
        <v>12.09</v>
      </c>
      <c r="H27" s="30">
        <v>0</v>
      </c>
      <c r="I27" s="35">
        <f t="shared" si="0"/>
        <v>0.3433333333333333</v>
      </c>
      <c r="J27" s="36">
        <f t="shared" si="1"/>
        <v>0.3433333333333333</v>
      </c>
      <c r="K27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232.66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192.9</v>
      </c>
      <c r="D8" s="43"/>
    </row>
    <row r="9" spans="1:5" ht="15.75" customHeight="1">
      <c r="A9" s="29" t="s">
        <v>122</v>
      </c>
      <c r="B9" s="41" t="s">
        <v>123</v>
      </c>
      <c r="C9" s="42">
        <v>5.66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65.01</v>
      </c>
      <c r="D10" s="43"/>
    </row>
    <row r="11" spans="1:5" ht="15.75" customHeight="1">
      <c r="A11" s="29" t="s">
        <v>126</v>
      </c>
      <c r="B11" s="41" t="s">
        <v>127</v>
      </c>
      <c r="C11" s="42">
        <v>14.82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87</v>
      </c>
      <c r="D12" s="43"/>
    </row>
    <row r="13" spans="1:4" ht="15.75" customHeight="1">
      <c r="A13" s="29" t="s">
        <v>130</v>
      </c>
      <c r="B13" s="41" t="s">
        <v>131</v>
      </c>
      <c r="C13" s="42">
        <v>19.11</v>
      </c>
      <c r="D13" s="43"/>
    </row>
    <row r="14" spans="1:4" ht="15.75" customHeight="1">
      <c r="A14" s="29" t="s">
        <v>132</v>
      </c>
      <c r="B14" s="41" t="s">
        <v>133</v>
      </c>
      <c r="C14" s="42">
        <v>1.3</v>
      </c>
      <c r="D14" s="43"/>
    </row>
    <row r="15" spans="1:4" ht="15.75" customHeight="1">
      <c r="A15" s="29" t="s">
        <v>134</v>
      </c>
      <c r="B15" s="41" t="s">
        <v>135</v>
      </c>
      <c r="C15" s="42">
        <v>7.23</v>
      </c>
      <c r="D15" s="43"/>
    </row>
    <row r="16" spans="1:4" ht="15.75" customHeight="1">
      <c r="A16" s="29" t="s">
        <v>136</v>
      </c>
      <c r="B16" s="41" t="s">
        <v>137</v>
      </c>
      <c r="C16" s="42">
        <v>6.86</v>
      </c>
      <c r="D16" s="43"/>
    </row>
    <row r="17" spans="1:4" ht="15.75" customHeight="1">
      <c r="A17" s="29" t="s">
        <v>138</v>
      </c>
      <c r="B17" s="41" t="s">
        <v>139</v>
      </c>
      <c r="C17" s="42">
        <v>0.37</v>
      </c>
      <c r="D17" s="43"/>
    </row>
    <row r="18" spans="1:4" ht="15.75" customHeight="1">
      <c r="A18" s="29" t="s">
        <v>140</v>
      </c>
      <c r="B18" s="41" t="s">
        <v>141</v>
      </c>
      <c r="C18" s="42">
        <v>32.53</v>
      </c>
      <c r="D18" s="43"/>
    </row>
    <row r="19" spans="1:4" ht="15.75" customHeight="1">
      <c r="A19" s="29" t="s">
        <v>142</v>
      </c>
      <c r="B19" s="41" t="s">
        <v>143</v>
      </c>
      <c r="C19" s="42">
        <v>2.16</v>
      </c>
      <c r="D19" s="43"/>
    </row>
    <row r="20" spans="1:4" ht="15.75" customHeight="1">
      <c r="A20" s="29" t="s">
        <v>144</v>
      </c>
      <c r="B20" s="41" t="s">
        <v>145</v>
      </c>
      <c r="C20" s="42">
        <v>30.37</v>
      </c>
      <c r="D2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148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149</v>
      </c>
      <c r="B5" s="10" t="s">
        <v>150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151</v>
      </c>
      <c r="B6" s="13" t="s">
        <v>150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152</v>
      </c>
      <c r="B7" s="14" t="s">
        <v>150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153</v>
      </c>
      <c r="B8" s="15" t="s">
        <v>150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154</v>
      </c>
      <c r="B9" s="10" t="s">
        <v>150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155</v>
      </c>
      <c r="B10" s="13" t="s">
        <v>150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2019-03-18T07:39:12Z</dcterms:created>
  <dcterms:modified xsi:type="dcterms:W3CDTF">2019-03-18T07:50:47Z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